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4x7directcomau-my.sharepoint.com/personal/harlyson_24x7direct_com_au/Documents/Desktop/Bhani C/Templates/2025/"/>
    </mc:Choice>
  </mc:AlternateContent>
  <xr:revisionPtr revIDLastSave="4" documentId="8_{9ED917DF-EA2C-4E96-9259-BAB6F96BAE87}" xr6:coauthVersionLast="47" xr6:coauthVersionMax="47" xr10:uidLastSave="{AE8A493A-B527-4B86-B201-01D01119D194}"/>
  <bookViews>
    <workbookView xWindow="-120" yWindow="-120" windowWidth="29040" windowHeight="15720" xr2:uid="{F041B54D-E896-4B73-96CA-68281156675D}"/>
  </bookViews>
  <sheets>
    <sheet name="Internal Resource Cost Estim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Q5" i="1" s="1"/>
  <c r="O6" i="1"/>
  <c r="Q6" i="1" s="1"/>
  <c r="O7" i="1"/>
  <c r="Q7" i="1" s="1"/>
  <c r="O8" i="1"/>
  <c r="Q8" i="1" s="1"/>
  <c r="O9" i="1"/>
  <c r="Q9" i="1" s="1"/>
  <c r="O10" i="1"/>
  <c r="Q10" i="1" s="1"/>
  <c r="O11" i="1"/>
  <c r="Q11" i="1" s="1"/>
  <c r="O12" i="1"/>
  <c r="Q12" i="1" s="1"/>
  <c r="O13" i="1"/>
  <c r="Q13" i="1" s="1"/>
  <c r="O14" i="1"/>
  <c r="Q14" i="1" s="1"/>
  <c r="O15" i="1"/>
  <c r="Q15" i="1" s="1"/>
  <c r="O16" i="1"/>
  <c r="Q16" i="1" s="1"/>
  <c r="O17" i="1"/>
  <c r="Q17" i="1" s="1"/>
  <c r="O18" i="1"/>
  <c r="Q18" i="1" s="1"/>
  <c r="O4" i="1"/>
  <c r="Q4" i="1" s="1"/>
  <c r="Q19" i="1" l="1"/>
</calcChain>
</file>

<file path=xl/sharedStrings.xml><?xml version="1.0" encoding="utf-8"?>
<sst xmlns="http://schemas.openxmlformats.org/spreadsheetml/2006/main" count="37" uniqueCount="37">
  <si>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</si>
  <si>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</si>
  <si>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</si>
  <si>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</si>
  <si>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</si>
  <si>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</si>
  <si>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</si>
  <si>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</si>
  <si>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</si>
  <si>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</si>
  <si>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</si>
  <si>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</si>
  <si>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Subject Matter Experts (SME) - Finance</t>
  </si>
  <si>
    <t>Subject Matter Experts (SME) - Manufacturing</t>
  </si>
  <si>
    <t>Subject Matter Experts (SME) - Supply Chain</t>
  </si>
  <si>
    <t>Subject Matter Experts (SME) - Sales and Marketing</t>
  </si>
  <si>
    <t>Subject Matter Experts (SME) - Warehouse and Inventory</t>
  </si>
  <si>
    <t>Subject Matter Experts (SME) - Point of Sale - Retail</t>
  </si>
  <si>
    <t>Technical - System Admin - User security, technical support</t>
  </si>
  <si>
    <t>Technical - Reports development and BI</t>
  </si>
  <si>
    <t>Tehnical - Outputs development - Invoice, PO output forms</t>
  </si>
  <si>
    <t>Technical - ERP customisations</t>
  </si>
  <si>
    <t>Technical - ERP Integrations</t>
  </si>
  <si>
    <t>Business Analyst</t>
  </si>
  <si>
    <t>Project Manager</t>
  </si>
  <si>
    <t>Test Manager</t>
  </si>
  <si>
    <t>Change Manager</t>
  </si>
  <si>
    <t>FTE Effort - Annual</t>
  </si>
  <si>
    <t>Cost estimate ($)</t>
  </si>
  <si>
    <t>Roles</t>
  </si>
  <si>
    <t>Annual Salary Estimate ($)</t>
  </si>
  <si>
    <t>Total Cost Estimate - Internal Resources for the project</t>
  </si>
  <si>
    <t>Project Stage</t>
  </si>
  <si>
    <t>Analysis and Design</t>
  </si>
  <si>
    <t>Build</t>
  </si>
  <si>
    <t>Test</t>
  </si>
  <si>
    <t>Training &amp; Rollout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</si>
</sst>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DM Sans 14pt"/>
    </font>
    <font>
      <b/>
      <sz val="11"/>
      <color theme="1"/>
      <name val="DM Sans 14pt"/>
    </font>
    <font>
      <sz val="11"/>
      <color theme="0"/>
      <name val="DM Sans 14pt"/>
    </font>
    <font>
      <sz val="10"/>
      <color theme="1"/>
      <name val="DM Sans 14pt"/>
    </font>
    <font>
      <b/>
      <sz val="11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4" borderId="10" xfId="0" applyFont="1" applyFill="1" applyBorder="1"/>
    <xf numFmtId="6" fontId="2" fillId="4" borderId="1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5" fillId="3" borderId="5" xfId="0" applyFont="1" applyFill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6" fontId="5" fillId="0" borderId="1" xfId="0" applyNumberFormat="1" applyFont="1" applyBorder="1" applyAlignment="1">
      <alignment horizontal="center"/>
    </xf>
    <xf numFmtId="6" fontId="5" fillId="0" borderId="6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6" fontId="5" fillId="0" borderId="8" xfId="0" applyNumberFormat="1" applyFont="1" applyBorder="1" applyAlignment="1">
      <alignment horizontal="center"/>
    </xf>
    <xf numFmtId="6" fontId="5" fillId="0" borderId="9" xfId="0" applyNumberFormat="1" applyFont="1" applyBorder="1" applyAlignment="1">
      <alignment horizontal="center"/>
    </xf>
    <xf numFmtId="0" fontId="5" fillId="4" borderId="11" xfId="0" applyFont="1" applyFill="1" applyBorder="1"/>
    <xf numFmtId="2" fontId="5" fillId="4" borderId="11" xfId="0" applyNumberFormat="1" applyFont="1" applyFill="1" applyBorder="1"/>
    <xf numFmtId="0" fontId="5" fillId="4" borderId="1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5" fillId="10" borderId="0" xfId="0" applyFont="1" applyFill="1"/>
    <xf numFmtId="0" fontId="6" fillId="5" borderId="1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3476625</xdr:colOff>
      <xdr:row>0</xdr:row>
      <xdr:rowOff>1040114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BCE62-B033-CD38-C890-0E0E871E8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448050" cy="10401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2A30-FE29-4034-823E-DEEC1731D37E}">
  <dimension ref="A1:Q19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3.5" x14ac:dyDescent="0.25"/>
  <cols>
    <col min="1" max="1" width="1" style="4" customWidth="1"/>
    <col min="2" max="2" width="62.7109375" style="4" customWidth="1"/>
    <col min="3" max="3" width="11.7109375" style="4" customWidth="1"/>
    <col min="4" max="4" width="13.140625" style="4" customWidth="1"/>
    <col min="5" max="10" width="9.140625" style="4"/>
    <col min="11" max="11" width="9.85546875" style="4" customWidth="1"/>
    <col min="12" max="13" width="9.140625" style="4"/>
    <col min="14" max="14" width="10.5703125" style="4" customWidth="1"/>
    <col min="15" max="15" width="23.5703125" style="4" customWidth="1"/>
    <col min="16" max="16" width="29.140625" style="4" customWidth="1"/>
    <col min="17" max="17" width="24.7109375" style="4" customWidth="1"/>
    <col min="18" max="16384" width="9.140625" style="4"/>
  </cols>
  <sheetData>
    <row r="1" spans="1:17" ht="85.5" customHeight="1" thickBot="1" x14ac:dyDescent="0.3">
      <c r="A1" s="3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4" customHeight="1" thickBot="1" x14ac:dyDescent="0.3">
      <c r="A2" s="3"/>
      <c r="B2" s="21" t="s">
        <v>32</v>
      </c>
      <c r="C2" s="23" t="s">
        <v>33</v>
      </c>
      <c r="D2" s="24"/>
      <c r="E2" s="25" t="s">
        <v>34</v>
      </c>
      <c r="F2" s="26"/>
      <c r="G2" s="26"/>
      <c r="H2" s="27"/>
      <c r="I2" s="28" t="s">
        <v>35</v>
      </c>
      <c r="J2" s="29"/>
      <c r="K2" s="30"/>
      <c r="L2" s="31" t="s">
        <v>36</v>
      </c>
      <c r="M2" s="32"/>
      <c r="N2" s="33"/>
    </row>
    <row r="3" spans="1:17" ht="18.75" customHeight="1" x14ac:dyDescent="0.25">
      <c r="A3" s="3"/>
      <c r="B3" s="18" t="s">
        <v>29</v>
      </c>
      <c r="C3" s="19" t="s">
        <v>0</v>
      </c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19" t="s">
        <v>9</v>
      </c>
      <c r="M3" s="19" t="s">
        <v>10</v>
      </c>
      <c r="N3" s="19" t="s">
        <v>11</v>
      </c>
      <c r="O3" s="19" t="s">
        <v>27</v>
      </c>
      <c r="P3" s="19" t="s">
        <v>30</v>
      </c>
      <c r="Q3" s="20" t="s">
        <v>28</v>
      </c>
    </row>
    <row r="4" spans="1:17" x14ac:dyDescent="0.25">
      <c r="A4" s="3"/>
      <c r="B4" s="5" t="s">
        <v>12</v>
      </c>
      <c r="C4" s="6">
        <v>0.5</v>
      </c>
      <c r="D4" s="6">
        <v>0.5</v>
      </c>
      <c r="E4" s="6">
        <v>0.5</v>
      </c>
      <c r="F4" s="6">
        <v>0.5</v>
      </c>
      <c r="G4" s="6">
        <v>0.5</v>
      </c>
      <c r="H4" s="6">
        <v>0.5</v>
      </c>
      <c r="I4" s="6">
        <v>0.5</v>
      </c>
      <c r="J4" s="6">
        <v>0.5</v>
      </c>
      <c r="K4" s="6">
        <v>0.5</v>
      </c>
      <c r="L4" s="6">
        <v>0.5</v>
      </c>
      <c r="M4" s="6">
        <v>0.5</v>
      </c>
      <c r="N4" s="6">
        <v>0.5</v>
      </c>
      <c r="O4" s="7">
        <f>SUM(C4:N4)/12</f>
        <v>0.5</v>
      </c>
      <c r="P4" s="8">
        <v>100000</v>
      </c>
      <c r="Q4" s="9">
        <f>O4*P4</f>
        <v>50000</v>
      </c>
    </row>
    <row r="5" spans="1:17" x14ac:dyDescent="0.25">
      <c r="A5" s="3"/>
      <c r="B5" s="5" t="s">
        <v>13</v>
      </c>
      <c r="C5" s="6">
        <v>0.3</v>
      </c>
      <c r="D5" s="6">
        <v>0.3</v>
      </c>
      <c r="E5" s="6">
        <v>0.3</v>
      </c>
      <c r="F5" s="6">
        <v>0.3</v>
      </c>
      <c r="G5" s="6">
        <v>0.3</v>
      </c>
      <c r="H5" s="6">
        <v>0.3</v>
      </c>
      <c r="I5" s="6">
        <v>0.3</v>
      </c>
      <c r="J5" s="6">
        <v>0.3</v>
      </c>
      <c r="K5" s="6">
        <v>0.3</v>
      </c>
      <c r="L5" s="6">
        <v>0.3</v>
      </c>
      <c r="M5" s="6">
        <v>0.3</v>
      </c>
      <c r="N5" s="6">
        <v>0.3</v>
      </c>
      <c r="O5" s="7">
        <f t="shared" ref="O5:O18" si="0">SUM(C5:N5)/12</f>
        <v>0.29999999999999993</v>
      </c>
      <c r="P5" s="8">
        <v>100000</v>
      </c>
      <c r="Q5" s="9">
        <f t="shared" ref="Q5:Q18" si="1">O5*P5</f>
        <v>29999.999999999993</v>
      </c>
    </row>
    <row r="6" spans="1:17" x14ac:dyDescent="0.25">
      <c r="A6" s="3"/>
      <c r="B6" s="5" t="s">
        <v>14</v>
      </c>
      <c r="C6" s="6">
        <v>0.3</v>
      </c>
      <c r="D6" s="6">
        <v>0.3</v>
      </c>
      <c r="E6" s="6">
        <v>0.3</v>
      </c>
      <c r="F6" s="6">
        <v>0.3</v>
      </c>
      <c r="G6" s="6">
        <v>0.3</v>
      </c>
      <c r="H6" s="6">
        <v>0.3</v>
      </c>
      <c r="I6" s="6">
        <v>0.3</v>
      </c>
      <c r="J6" s="6">
        <v>0.3</v>
      </c>
      <c r="K6" s="6">
        <v>0.3</v>
      </c>
      <c r="L6" s="6">
        <v>0.3</v>
      </c>
      <c r="M6" s="6"/>
      <c r="N6" s="6"/>
      <c r="O6" s="7">
        <f t="shared" si="0"/>
        <v>0.24999999999999997</v>
      </c>
      <c r="P6" s="8">
        <v>100000</v>
      </c>
      <c r="Q6" s="9">
        <f t="shared" si="1"/>
        <v>24999.999999999996</v>
      </c>
    </row>
    <row r="7" spans="1:17" x14ac:dyDescent="0.25">
      <c r="A7" s="3"/>
      <c r="B7" s="5" t="s">
        <v>15</v>
      </c>
      <c r="C7" s="6"/>
      <c r="D7" s="6"/>
      <c r="E7" s="6">
        <v>0.3</v>
      </c>
      <c r="F7" s="6">
        <v>0.3</v>
      </c>
      <c r="G7" s="6">
        <v>0.3</v>
      </c>
      <c r="H7" s="6">
        <v>0.3</v>
      </c>
      <c r="I7" s="6">
        <v>0.3</v>
      </c>
      <c r="J7" s="6">
        <v>0.3</v>
      </c>
      <c r="K7" s="6">
        <v>0.3</v>
      </c>
      <c r="L7" s="6">
        <v>0.3</v>
      </c>
      <c r="M7" s="6"/>
      <c r="N7" s="6"/>
      <c r="O7" s="7">
        <f t="shared" si="0"/>
        <v>0.19999999999999998</v>
      </c>
      <c r="P7" s="8">
        <v>100000</v>
      </c>
      <c r="Q7" s="9">
        <f t="shared" si="1"/>
        <v>20000</v>
      </c>
    </row>
    <row r="8" spans="1:17" x14ac:dyDescent="0.25">
      <c r="A8" s="3"/>
      <c r="B8" s="5" t="s">
        <v>16</v>
      </c>
      <c r="C8" s="6"/>
      <c r="D8" s="6"/>
      <c r="E8" s="6">
        <v>0.3</v>
      </c>
      <c r="F8" s="6">
        <v>0.3</v>
      </c>
      <c r="G8" s="6">
        <v>0.3</v>
      </c>
      <c r="H8" s="6">
        <v>0.3</v>
      </c>
      <c r="I8" s="6">
        <v>0.3</v>
      </c>
      <c r="J8" s="6">
        <v>0.3</v>
      </c>
      <c r="K8" s="6">
        <v>0.3</v>
      </c>
      <c r="L8" s="6">
        <v>0.3</v>
      </c>
      <c r="M8" s="6"/>
      <c r="N8" s="6"/>
      <c r="O8" s="7">
        <f t="shared" si="0"/>
        <v>0.19999999999999998</v>
      </c>
      <c r="P8" s="8">
        <v>100000</v>
      </c>
      <c r="Q8" s="9">
        <f t="shared" si="1"/>
        <v>20000</v>
      </c>
    </row>
    <row r="9" spans="1:17" x14ac:dyDescent="0.25">
      <c r="A9" s="3"/>
      <c r="B9" s="5" t="s">
        <v>17</v>
      </c>
      <c r="C9" s="6"/>
      <c r="D9" s="6"/>
      <c r="E9" s="6">
        <v>0.3</v>
      </c>
      <c r="F9" s="6">
        <v>0.3</v>
      </c>
      <c r="G9" s="6">
        <v>0.3</v>
      </c>
      <c r="H9" s="6">
        <v>0.3</v>
      </c>
      <c r="I9" s="6">
        <v>0.3</v>
      </c>
      <c r="J9" s="6">
        <v>0.3</v>
      </c>
      <c r="K9" s="6">
        <v>0.3</v>
      </c>
      <c r="L9" s="6">
        <v>0.3</v>
      </c>
      <c r="M9" s="6">
        <v>0.3</v>
      </c>
      <c r="N9" s="6">
        <v>0.3</v>
      </c>
      <c r="O9" s="7">
        <f t="shared" si="0"/>
        <v>0.24999999999999997</v>
      </c>
      <c r="P9" s="8">
        <v>100000</v>
      </c>
      <c r="Q9" s="9">
        <f t="shared" si="1"/>
        <v>24999.999999999996</v>
      </c>
    </row>
    <row r="10" spans="1:17" x14ac:dyDescent="0.25">
      <c r="A10" s="3"/>
      <c r="B10" s="5" t="s">
        <v>18</v>
      </c>
      <c r="C10" s="6"/>
      <c r="D10" s="6"/>
      <c r="E10" s="6"/>
      <c r="F10" s="6"/>
      <c r="G10" s="6">
        <v>0.2</v>
      </c>
      <c r="H10" s="6">
        <v>0.2</v>
      </c>
      <c r="I10" s="6">
        <v>0.2</v>
      </c>
      <c r="J10" s="6">
        <v>0.2</v>
      </c>
      <c r="K10" s="6">
        <v>0.2</v>
      </c>
      <c r="L10" s="6">
        <v>0.2</v>
      </c>
      <c r="M10" s="6">
        <v>0.2</v>
      </c>
      <c r="N10" s="6">
        <v>0.2</v>
      </c>
      <c r="O10" s="7">
        <f t="shared" si="0"/>
        <v>0.13333333333333333</v>
      </c>
      <c r="P10" s="8">
        <v>100000</v>
      </c>
      <c r="Q10" s="9">
        <f t="shared" si="1"/>
        <v>13333.333333333334</v>
      </c>
    </row>
    <row r="11" spans="1:17" x14ac:dyDescent="0.25">
      <c r="A11" s="3"/>
      <c r="B11" s="5" t="s">
        <v>19</v>
      </c>
      <c r="C11" s="6"/>
      <c r="D11" s="6"/>
      <c r="E11" s="6"/>
      <c r="F11" s="6"/>
      <c r="G11" s="6"/>
      <c r="H11" s="6"/>
      <c r="I11" s="6">
        <v>0.8</v>
      </c>
      <c r="J11" s="6">
        <v>0.8</v>
      </c>
      <c r="K11" s="6">
        <v>0.8</v>
      </c>
      <c r="L11" s="6">
        <v>0.8</v>
      </c>
      <c r="M11" s="6">
        <v>0.8</v>
      </c>
      <c r="N11" s="6"/>
      <c r="O11" s="7">
        <f t="shared" si="0"/>
        <v>0.33333333333333331</v>
      </c>
      <c r="P11" s="8">
        <v>100000</v>
      </c>
      <c r="Q11" s="9">
        <f t="shared" si="1"/>
        <v>33333.333333333328</v>
      </c>
    </row>
    <row r="12" spans="1:17" x14ac:dyDescent="0.25">
      <c r="A12" s="3"/>
      <c r="B12" s="5" t="s">
        <v>20</v>
      </c>
      <c r="C12" s="6"/>
      <c r="D12" s="6"/>
      <c r="E12" s="6"/>
      <c r="F12" s="6"/>
      <c r="G12" s="6"/>
      <c r="H12" s="6"/>
      <c r="I12" s="6">
        <v>0.5</v>
      </c>
      <c r="J12" s="6">
        <v>0.5</v>
      </c>
      <c r="K12" s="6">
        <v>0.5</v>
      </c>
      <c r="L12" s="6">
        <v>0.5</v>
      </c>
      <c r="M12" s="6">
        <v>0.5</v>
      </c>
      <c r="N12" s="6"/>
      <c r="O12" s="7">
        <f t="shared" si="0"/>
        <v>0.20833333333333334</v>
      </c>
      <c r="P12" s="8">
        <v>100000</v>
      </c>
      <c r="Q12" s="9">
        <f t="shared" si="1"/>
        <v>20833.333333333336</v>
      </c>
    </row>
    <row r="13" spans="1:17" x14ac:dyDescent="0.25">
      <c r="A13" s="3"/>
      <c r="B13" s="5" t="s">
        <v>21</v>
      </c>
      <c r="C13" s="6"/>
      <c r="D13" s="6"/>
      <c r="E13" s="6">
        <v>0.5</v>
      </c>
      <c r="F13" s="6">
        <v>0.5</v>
      </c>
      <c r="G13" s="6">
        <v>0.5</v>
      </c>
      <c r="H13" s="6">
        <v>0.5</v>
      </c>
      <c r="I13" s="6">
        <v>0.5</v>
      </c>
      <c r="J13" s="6">
        <v>0.5</v>
      </c>
      <c r="K13" s="6">
        <v>0.5</v>
      </c>
      <c r="L13" s="6">
        <v>0.5</v>
      </c>
      <c r="M13" s="6">
        <v>0.5</v>
      </c>
      <c r="N13" s="6"/>
      <c r="O13" s="7">
        <f t="shared" si="0"/>
        <v>0.375</v>
      </c>
      <c r="P13" s="8">
        <v>100000</v>
      </c>
      <c r="Q13" s="9">
        <f t="shared" si="1"/>
        <v>37500</v>
      </c>
    </row>
    <row r="14" spans="1:17" x14ac:dyDescent="0.25">
      <c r="A14" s="3"/>
      <c r="B14" s="5" t="s">
        <v>22</v>
      </c>
      <c r="C14" s="6"/>
      <c r="D14" s="6"/>
      <c r="E14" s="6"/>
      <c r="F14" s="6">
        <v>0.8</v>
      </c>
      <c r="G14" s="6">
        <v>0.8</v>
      </c>
      <c r="H14" s="6">
        <v>0.8</v>
      </c>
      <c r="I14" s="6">
        <v>0.8</v>
      </c>
      <c r="J14" s="6">
        <v>0.8</v>
      </c>
      <c r="K14" s="6">
        <v>0.2</v>
      </c>
      <c r="L14" s="6">
        <v>0.2</v>
      </c>
      <c r="M14" s="6">
        <v>0.2</v>
      </c>
      <c r="N14" s="6"/>
      <c r="O14" s="7">
        <f t="shared" si="0"/>
        <v>0.38333333333333336</v>
      </c>
      <c r="P14" s="8">
        <v>100000</v>
      </c>
      <c r="Q14" s="9">
        <f t="shared" si="1"/>
        <v>38333.333333333336</v>
      </c>
    </row>
    <row r="15" spans="1:17" x14ac:dyDescent="0.25">
      <c r="A15" s="3"/>
      <c r="B15" s="5" t="s">
        <v>23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7">
        <f t="shared" si="0"/>
        <v>1</v>
      </c>
      <c r="P15" s="8">
        <v>100000</v>
      </c>
      <c r="Q15" s="9">
        <f t="shared" si="1"/>
        <v>100000</v>
      </c>
    </row>
    <row r="16" spans="1:17" x14ac:dyDescent="0.25">
      <c r="A16" s="3"/>
      <c r="B16" s="5" t="s">
        <v>24</v>
      </c>
      <c r="C16" s="6">
        <v>0.8</v>
      </c>
      <c r="D16" s="6">
        <v>0.8</v>
      </c>
      <c r="E16" s="6">
        <v>0.8</v>
      </c>
      <c r="F16" s="6">
        <v>0.8</v>
      </c>
      <c r="G16" s="6">
        <v>0.8</v>
      </c>
      <c r="H16" s="6">
        <v>0.8</v>
      </c>
      <c r="I16" s="6">
        <v>0.8</v>
      </c>
      <c r="J16" s="6">
        <v>0.8</v>
      </c>
      <c r="K16" s="6">
        <v>0.8</v>
      </c>
      <c r="L16" s="6">
        <v>0.8</v>
      </c>
      <c r="M16" s="6">
        <v>0.8</v>
      </c>
      <c r="N16" s="6">
        <v>0.8</v>
      </c>
      <c r="O16" s="7">
        <f t="shared" si="0"/>
        <v>0.79999999999999993</v>
      </c>
      <c r="P16" s="8">
        <v>100000</v>
      </c>
      <c r="Q16" s="9">
        <f t="shared" si="1"/>
        <v>80000</v>
      </c>
    </row>
    <row r="17" spans="1:17" x14ac:dyDescent="0.25">
      <c r="A17" s="3"/>
      <c r="B17" s="5" t="s">
        <v>25</v>
      </c>
      <c r="C17" s="6"/>
      <c r="D17" s="6"/>
      <c r="E17" s="6"/>
      <c r="F17" s="6">
        <v>0.5</v>
      </c>
      <c r="G17" s="6">
        <v>0.5</v>
      </c>
      <c r="H17" s="6">
        <v>0.5</v>
      </c>
      <c r="I17" s="6">
        <v>0.5</v>
      </c>
      <c r="J17" s="6">
        <v>0.5</v>
      </c>
      <c r="K17" s="6">
        <v>0.5</v>
      </c>
      <c r="L17" s="6"/>
      <c r="M17" s="6"/>
      <c r="N17" s="6"/>
      <c r="O17" s="7">
        <f t="shared" si="0"/>
        <v>0.25</v>
      </c>
      <c r="P17" s="8">
        <v>100000</v>
      </c>
      <c r="Q17" s="9">
        <f t="shared" si="1"/>
        <v>25000</v>
      </c>
    </row>
    <row r="18" spans="1:17" ht="14.25" thickBot="1" x14ac:dyDescent="0.3">
      <c r="A18" s="3"/>
      <c r="B18" s="10" t="s">
        <v>26</v>
      </c>
      <c r="C18" s="11">
        <v>0.3</v>
      </c>
      <c r="D18" s="11">
        <v>0.3</v>
      </c>
      <c r="E18" s="11">
        <v>0.3</v>
      </c>
      <c r="F18" s="11">
        <v>0.3</v>
      </c>
      <c r="G18" s="11">
        <v>0.3</v>
      </c>
      <c r="H18" s="11">
        <v>0.3</v>
      </c>
      <c r="I18" s="11">
        <v>0.3</v>
      </c>
      <c r="J18" s="11">
        <v>0.3</v>
      </c>
      <c r="K18" s="11">
        <v>0.3</v>
      </c>
      <c r="L18" s="11">
        <v>0.3</v>
      </c>
      <c r="M18" s="11">
        <v>0.3</v>
      </c>
      <c r="N18" s="11">
        <v>0.3</v>
      </c>
      <c r="O18" s="12">
        <f t="shared" si="0"/>
        <v>0.29999999999999993</v>
      </c>
      <c r="P18" s="13">
        <v>100000</v>
      </c>
      <c r="Q18" s="14">
        <f t="shared" si="1"/>
        <v>29999.999999999993</v>
      </c>
    </row>
    <row r="19" spans="1:17" ht="16.5" thickBot="1" x14ac:dyDescent="0.35">
      <c r="A19" s="3"/>
      <c r="B19" s="1" t="s">
        <v>31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2">
        <f>SUM(Q4:Q18)</f>
        <v>548333.33333333326</v>
      </c>
    </row>
  </sheetData>
  <mergeCells count="4">
    <mergeCell ref="C2:D2"/>
    <mergeCell ref="E2:H2"/>
    <mergeCell ref="I2:K2"/>
    <mergeCell ref="L2:N2"/>
  </mergeCells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E40B356341D74AB09009726FC96664" ma:contentTypeVersion="13" ma:contentTypeDescription="Create a new document." ma:contentTypeScope="" ma:versionID="622c03e1e16f459d4eaa358bd00d9d2b">
  <xsd:schema xmlns:xsd="http://www.w3.org/2001/XMLSchema" xmlns:xs="http://www.w3.org/2001/XMLSchema" xmlns:p="http://schemas.microsoft.com/office/2006/metadata/properties" xmlns:ns2="73702c7c-97ae-4c77-809a-262eba9b1016" xmlns:ns3="64d16e14-1ecc-4870-8f6a-04fe5a3bf253" targetNamespace="http://schemas.microsoft.com/office/2006/metadata/properties" ma:root="true" ma:fieldsID="4a40c966c0ed8489565342c481b45b52" ns2:_="" ns3:_="">
    <xsd:import namespace="73702c7c-97ae-4c77-809a-262eba9b1016"/>
    <xsd:import namespace="64d16e14-1ecc-4870-8f6a-04fe5a3bf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02c7c-97ae-4c77-809a-262eba9b1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fe662a-7ed8-482d-b0c5-4aa4175a7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16e14-1ecc-4870-8f6a-04fe5a3bf2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005cc-56f4-4c8f-846b-a762468291ae}" ma:internalName="TaxCatchAll" ma:showField="CatchAllData" ma:web="64d16e14-1ecc-4870-8f6a-04fe5a3bf2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d16e14-1ecc-4870-8f6a-04fe5a3bf253" xsi:nil="true"/>
    <lcf76f155ced4ddcb4097134ff3c332f xmlns="73702c7c-97ae-4c77-809a-262eba9b10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903646-043A-4997-939B-25ECFC5C321E}"/>
</file>

<file path=customXml/itemProps2.xml><?xml version="1.0" encoding="utf-8"?>
<ds:datastoreItem xmlns:ds="http://schemas.openxmlformats.org/officeDocument/2006/customXml" ds:itemID="{8B6B2CBE-01F4-42B1-B03C-7BCA164EE22A}"/>
</file>

<file path=customXml/itemProps3.xml><?xml version="1.0" encoding="utf-8"?>
<ds:datastoreItem xmlns:ds="http://schemas.openxmlformats.org/officeDocument/2006/customXml" ds:itemID="{7D0856E5-94CA-4A2E-979B-3C22AE0B89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Resource Cost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Singh</dc:creator>
  <cp:lastModifiedBy>Harlyson Anonuevo</cp:lastModifiedBy>
  <dcterms:created xsi:type="dcterms:W3CDTF">2021-03-23T22:27:41Z</dcterms:created>
  <dcterms:modified xsi:type="dcterms:W3CDTF">2025-05-02T04:02:44Z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0x01010064E40B356341D74AB09009726FC96664</vt:lpwstr>
  </property>
</Properties>
</file>